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25600" windowHeight="16060"/>
  </bookViews>
  <sheets>
    <sheet name="Treadmill" sheetId="1" r:id="rId1"/>
  </sheets>
  <definedNames>
    <definedName name="_xlnm.Print_Area" localSheetId="0">Treadmill!$A$1:$J$74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1" l="1"/>
  <c r="H39" i="1"/>
  <c r="I24" i="1"/>
  <c r="H24" i="1"/>
  <c r="I13" i="1"/>
  <c r="H13" i="1"/>
  <c r="G20" i="1"/>
  <c r="G39" i="1"/>
  <c r="G47" i="1"/>
  <c r="G74" i="1"/>
  <c r="G62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J62" i="1"/>
  <c r="G63" i="1"/>
  <c r="H63" i="1"/>
  <c r="I63" i="1"/>
  <c r="J63" i="1"/>
  <c r="G64" i="1"/>
  <c r="H64" i="1"/>
  <c r="I64" i="1"/>
  <c r="J64" i="1"/>
  <c r="G65" i="1"/>
  <c r="H65" i="1"/>
  <c r="I65" i="1"/>
  <c r="J65" i="1"/>
  <c r="G66" i="1"/>
  <c r="H66" i="1"/>
  <c r="I66" i="1"/>
  <c r="J66" i="1"/>
  <c r="G67" i="1"/>
  <c r="H67" i="1"/>
  <c r="I67" i="1"/>
  <c r="J67" i="1"/>
  <c r="G68" i="1"/>
  <c r="H68" i="1"/>
  <c r="I68" i="1"/>
  <c r="J68" i="1"/>
  <c r="G69" i="1"/>
  <c r="H69" i="1"/>
  <c r="I69" i="1"/>
  <c r="J69" i="1"/>
  <c r="G70" i="1"/>
  <c r="H70" i="1"/>
  <c r="I70" i="1"/>
  <c r="J70" i="1"/>
  <c r="G71" i="1"/>
  <c r="H71" i="1"/>
  <c r="I71" i="1"/>
  <c r="J71" i="1"/>
  <c r="G72" i="1"/>
  <c r="H72" i="1"/>
  <c r="I72" i="1"/>
  <c r="J72" i="1"/>
  <c r="G73" i="1"/>
  <c r="H73" i="1"/>
  <c r="I73" i="1"/>
  <c r="J73" i="1"/>
  <c r="I25" i="1"/>
  <c r="I26" i="1"/>
  <c r="I27" i="1"/>
  <c r="I28" i="1"/>
  <c r="I29" i="1"/>
  <c r="I30" i="1"/>
  <c r="I31" i="1"/>
  <c r="I32" i="1"/>
  <c r="I33" i="1"/>
  <c r="I34" i="1"/>
  <c r="I14" i="1"/>
  <c r="I15" i="1"/>
  <c r="I16" i="1"/>
  <c r="I17" i="1"/>
  <c r="I18" i="1"/>
  <c r="I19" i="1"/>
  <c r="I4" i="1"/>
  <c r="I5" i="1"/>
  <c r="I6" i="1"/>
  <c r="I7" i="1"/>
  <c r="I8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4" i="1"/>
  <c r="G33" i="1"/>
  <c r="G32" i="1"/>
  <c r="G31" i="1"/>
  <c r="G30" i="1"/>
  <c r="G29" i="1"/>
  <c r="G28" i="1"/>
  <c r="G27" i="1"/>
  <c r="G26" i="1"/>
  <c r="G25" i="1"/>
  <c r="G24" i="1"/>
  <c r="G19" i="1"/>
  <c r="G18" i="1"/>
  <c r="G17" i="1"/>
  <c r="G16" i="1"/>
  <c r="G15" i="1"/>
  <c r="G14" i="1"/>
  <c r="G13" i="1"/>
  <c r="G8" i="1"/>
  <c r="G7" i="1"/>
  <c r="G6" i="1"/>
  <c r="G5" i="1"/>
  <c r="G4" i="1"/>
  <c r="G9" i="1"/>
  <c r="H4" i="1"/>
  <c r="H5" i="1"/>
  <c r="H6" i="1"/>
  <c r="H7" i="1"/>
  <c r="H8" i="1"/>
  <c r="G35" i="1"/>
  <c r="H25" i="1"/>
  <c r="H26" i="1"/>
  <c r="H27" i="1"/>
  <c r="H28" i="1"/>
  <c r="H29" i="1"/>
  <c r="H30" i="1"/>
  <c r="H31" i="1"/>
  <c r="H32" i="1"/>
  <c r="H33" i="1"/>
  <c r="H34" i="1"/>
  <c r="H14" i="1"/>
  <c r="H15" i="1"/>
  <c r="H16" i="1"/>
  <c r="H17" i="1"/>
  <c r="H18" i="1"/>
  <c r="H19" i="1"/>
  <c r="J50" i="1"/>
  <c r="J51" i="1"/>
  <c r="J52" i="1"/>
  <c r="J53" i="1"/>
  <c r="J54" i="1"/>
  <c r="J55" i="1"/>
  <c r="J56" i="1"/>
  <c r="J57" i="1"/>
  <c r="J58" i="1"/>
  <c r="J59" i="1"/>
  <c r="J60" i="1"/>
  <c r="J61" i="1"/>
</calcChain>
</file>

<file path=xl/sharedStrings.xml><?xml version="1.0" encoding="utf-8"?>
<sst xmlns="http://schemas.openxmlformats.org/spreadsheetml/2006/main" count="56" uniqueCount="18">
  <si>
    <t>Step</t>
  </si>
  <si>
    <t>Shock</t>
  </si>
  <si>
    <t>Comment</t>
  </si>
  <si>
    <t>Angle of Inclination</t>
  </si>
  <si>
    <t>5⁰</t>
  </si>
  <si>
    <t>10⁰</t>
  </si>
  <si>
    <t>total</t>
  </si>
  <si>
    <t>Acclimation Day 1</t>
  </si>
  <si>
    <t>Acclimation Day 2</t>
  </si>
  <si>
    <t>Acclimation Day 3</t>
  </si>
  <si>
    <t>Total distance accumulated after this step (m)</t>
  </si>
  <si>
    <t>Distance in this step (m)</t>
  </si>
  <si>
    <t>Total Running Time (hours)</t>
  </si>
  <si>
    <t>Total Running Time (at end of this step; min)</t>
  </si>
  <si>
    <t>Endurance Test Day</t>
  </si>
  <si>
    <t>Period (sec)</t>
  </si>
  <si>
    <t>End Speed (m/min)</t>
  </si>
  <si>
    <t>Start Speed (m/min)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</si>
</sst>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</font>
    <font>
      <sz val="11"/>
      <name val="Calibri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21" fillId="35" borderId="0" xfId="0" applyFont="1" applyFill="1" applyBorder="1" applyAlignment="1">
      <alignment horizontal="center" vertical="center"/>
    </xf>
    <xf numFmtId="0" fontId="21" fillId="36" borderId="0" xfId="0" applyFont="1" applyFill="1" applyBorder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4"/>
  <sheetViews>
    <sheetView tabSelected="1" workbookViewId="0">
      <pane xSplit="1" topLeftCell="B1" activePane="topRight" state="frozen"/>
      <selection activeCell="A16" sqref="A16"/>
      <selection pane="topRight" sqref="A1:J1"/>
    </sheetView>
  </sheetViews>
  <sheetFormatPr baseColWidth="10" defaultColWidth="8.83203125" defaultRowHeight="14" x14ac:dyDescent="0"/>
  <cols>
    <col min="1" max="1" width="23.5" style="1" bestFit="1" customWidth="1"/>
    <col min="2" max="2" width="17.83203125" style="1" bestFit="1" customWidth="1"/>
    <col min="3" max="3" width="16.83203125" style="1" bestFit="1" customWidth="1"/>
    <col min="4" max="4" width="10.1640625" style="1" bestFit="1" customWidth="1"/>
    <col min="5" max="5" width="6.1640625" style="1" bestFit="1" customWidth="1"/>
    <col min="6" max="6" width="9.6640625" style="1" bestFit="1" customWidth="1"/>
    <col min="7" max="7" width="8.6640625" style="1" customWidth="1"/>
    <col min="8" max="8" width="16.5" style="1" customWidth="1"/>
    <col min="9" max="9" width="14.33203125" style="1" customWidth="1"/>
    <col min="10" max="10" width="10.6640625" style="1" customWidth="1"/>
    <col min="11" max="16384" width="8.83203125" style="1"/>
  </cols>
  <sheetData>
    <row r="1" spans="1:10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1" t="s">
        <v>3</v>
      </c>
      <c r="B2" s="1" t="s">
        <v>4</v>
      </c>
    </row>
    <row r="3" spans="1:10" s="2" customFormat="1" ht="56">
      <c r="A3" s="2" t="s">
        <v>0</v>
      </c>
      <c r="B3" s="2" t="s">
        <v>17</v>
      </c>
      <c r="C3" s="2" t="s">
        <v>16</v>
      </c>
      <c r="D3" s="2" t="s">
        <v>15</v>
      </c>
      <c r="E3" s="2" t="s">
        <v>1</v>
      </c>
      <c r="F3" s="2" t="s">
        <v>2</v>
      </c>
      <c r="G3" s="2" t="s">
        <v>11</v>
      </c>
      <c r="H3" s="2" t="s">
        <v>10</v>
      </c>
      <c r="I3" s="2" t="s">
        <v>13</v>
      </c>
      <c r="J3" s="2" t="s">
        <v>12</v>
      </c>
    </row>
    <row r="4" spans="1:10">
      <c r="A4" s="1">
        <v>1</v>
      </c>
      <c r="B4" s="1">
        <v>0</v>
      </c>
      <c r="C4" s="1">
        <v>3</v>
      </c>
      <c r="D4" s="1">
        <v>30</v>
      </c>
      <c r="E4" s="1" t="b">
        <v>1</v>
      </c>
      <c r="G4" s="1">
        <f>(B5+B4)/2*D4/60</f>
        <v>0.75</v>
      </c>
      <c r="H4" s="1">
        <f>G4</f>
        <v>0.75</v>
      </c>
      <c r="I4" s="1">
        <f>D4/60</f>
        <v>0.5</v>
      </c>
    </row>
    <row r="5" spans="1:10">
      <c r="A5" s="1">
        <v>2</v>
      </c>
      <c r="B5" s="1">
        <v>3</v>
      </c>
      <c r="C5" s="1">
        <v>6</v>
      </c>
      <c r="D5" s="1">
        <v>90</v>
      </c>
      <c r="E5" s="1" t="b">
        <v>1</v>
      </c>
      <c r="G5" s="1">
        <f>(B6+B5)/2*D5/60</f>
        <v>6.75</v>
      </c>
      <c r="H5" s="1">
        <f>H4+G5</f>
        <v>7.5</v>
      </c>
      <c r="I5" s="1">
        <f>D5/60+I4</f>
        <v>2</v>
      </c>
    </row>
    <row r="6" spans="1:10">
      <c r="A6" s="1">
        <v>3</v>
      </c>
      <c r="B6" s="1">
        <v>6</v>
      </c>
      <c r="C6" s="1">
        <v>9</v>
      </c>
      <c r="D6" s="1">
        <v>180</v>
      </c>
      <c r="E6" s="1" t="b">
        <v>1</v>
      </c>
      <c r="G6" s="1">
        <f>(B7+B6)/2*D6/60</f>
        <v>22.5</v>
      </c>
      <c r="H6" s="1">
        <f>H5+G6</f>
        <v>30</v>
      </c>
      <c r="I6" s="1">
        <f>D6/60+I5</f>
        <v>5</v>
      </c>
    </row>
    <row r="7" spans="1:10">
      <c r="A7" s="1">
        <v>4</v>
      </c>
      <c r="B7" s="1">
        <v>9</v>
      </c>
      <c r="C7" s="1">
        <v>9</v>
      </c>
      <c r="D7" s="1">
        <v>600</v>
      </c>
      <c r="E7" s="1" t="b">
        <v>1</v>
      </c>
      <c r="G7" s="1">
        <f>(B8+B7)/2*D7/60</f>
        <v>90</v>
      </c>
      <c r="H7" s="1">
        <f>H6+G7</f>
        <v>120</v>
      </c>
      <c r="I7" s="1">
        <f>D7/60+I6</f>
        <v>15</v>
      </c>
    </row>
    <row r="8" spans="1:10">
      <c r="A8" s="1">
        <v>5</v>
      </c>
      <c r="B8" s="1">
        <v>9</v>
      </c>
      <c r="C8" s="1">
        <v>0</v>
      </c>
      <c r="D8" s="1">
        <v>120</v>
      </c>
      <c r="E8" s="1" t="b">
        <v>0</v>
      </c>
      <c r="G8" s="1">
        <f>(B9+B8)/2*D8/60</f>
        <v>9</v>
      </c>
      <c r="H8" s="1">
        <f>H7+G8</f>
        <v>129</v>
      </c>
      <c r="I8" s="1">
        <f>D8/60+I7</f>
        <v>17</v>
      </c>
    </row>
    <row r="9" spans="1:10">
      <c r="F9" s="1" t="s">
        <v>6</v>
      </c>
      <c r="G9" s="1">
        <f>SUM(G4:G8)</f>
        <v>129</v>
      </c>
    </row>
    <row r="10" spans="1:10">
      <c r="A10" s="4" t="s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1" t="s">
        <v>3</v>
      </c>
      <c r="B11" s="1" t="s">
        <v>5</v>
      </c>
    </row>
    <row r="12" spans="1:10" s="2" customFormat="1" ht="56">
      <c r="A12" s="2" t="s">
        <v>0</v>
      </c>
      <c r="B12" s="2" t="s">
        <v>17</v>
      </c>
      <c r="C12" s="2" t="s">
        <v>16</v>
      </c>
      <c r="D12" s="2" t="s">
        <v>15</v>
      </c>
      <c r="E12" s="2" t="s">
        <v>1</v>
      </c>
      <c r="F12" s="2" t="s">
        <v>2</v>
      </c>
      <c r="G12" s="2" t="s">
        <v>11</v>
      </c>
      <c r="H12" s="2" t="s">
        <v>10</v>
      </c>
      <c r="I12" s="2" t="s">
        <v>13</v>
      </c>
      <c r="J12" s="2" t="s">
        <v>12</v>
      </c>
    </row>
    <row r="13" spans="1:10">
      <c r="A13" s="1">
        <v>1</v>
      </c>
      <c r="B13" s="1">
        <v>0</v>
      </c>
      <c r="C13" s="1">
        <v>3</v>
      </c>
      <c r="D13" s="1">
        <v>30</v>
      </c>
      <c r="E13" s="1" t="b">
        <v>1</v>
      </c>
      <c r="G13" s="1">
        <f t="shared" ref="G13:G19" si="0">(B14+B13)/2*D13/60</f>
        <v>0.75</v>
      </c>
      <c r="H13" s="1">
        <f>G13</f>
        <v>0.75</v>
      </c>
      <c r="I13" s="1">
        <f>D13/60</f>
        <v>0.5</v>
      </c>
    </row>
    <row r="14" spans="1:10">
      <c r="A14" s="1">
        <v>2</v>
      </c>
      <c r="B14" s="1">
        <v>3</v>
      </c>
      <c r="C14" s="1">
        <v>6</v>
      </c>
      <c r="D14" s="1">
        <v>90</v>
      </c>
      <c r="E14" s="1" t="b">
        <v>1</v>
      </c>
      <c r="G14" s="1">
        <f t="shared" si="0"/>
        <v>6.75</v>
      </c>
      <c r="H14" s="1">
        <f t="shared" ref="H14:H19" si="1">H13+G14</f>
        <v>7.5</v>
      </c>
      <c r="I14" s="1">
        <f t="shared" ref="I14:I19" si="2">D14/60+I13</f>
        <v>2</v>
      </c>
    </row>
    <row r="15" spans="1:10">
      <c r="A15" s="1">
        <v>3</v>
      </c>
      <c r="B15" s="1">
        <v>6</v>
      </c>
      <c r="C15" s="1">
        <v>9</v>
      </c>
      <c r="D15" s="1">
        <v>180</v>
      </c>
      <c r="E15" s="1" t="b">
        <v>1</v>
      </c>
      <c r="G15" s="1">
        <f t="shared" si="0"/>
        <v>22.5</v>
      </c>
      <c r="H15" s="1">
        <f t="shared" si="1"/>
        <v>30</v>
      </c>
      <c r="I15" s="1">
        <f t="shared" si="2"/>
        <v>5</v>
      </c>
    </row>
    <row r="16" spans="1:10">
      <c r="A16" s="1">
        <v>4</v>
      </c>
      <c r="B16" s="1">
        <v>9</v>
      </c>
      <c r="C16" s="1">
        <v>9</v>
      </c>
      <c r="D16" s="1">
        <v>600</v>
      </c>
      <c r="E16" s="1" t="b">
        <v>1</v>
      </c>
      <c r="G16" s="1">
        <f t="shared" si="0"/>
        <v>90</v>
      </c>
      <c r="H16" s="1">
        <f t="shared" si="1"/>
        <v>120</v>
      </c>
      <c r="I16" s="1">
        <f t="shared" si="2"/>
        <v>15</v>
      </c>
    </row>
    <row r="17" spans="1:10">
      <c r="A17" s="1">
        <v>5</v>
      </c>
      <c r="B17" s="1">
        <v>9</v>
      </c>
      <c r="C17" s="1">
        <v>16</v>
      </c>
      <c r="D17" s="1">
        <v>120</v>
      </c>
      <c r="E17" s="1" t="b">
        <v>1</v>
      </c>
      <c r="G17" s="1">
        <f t="shared" si="0"/>
        <v>25</v>
      </c>
      <c r="H17" s="1">
        <f t="shared" si="1"/>
        <v>145</v>
      </c>
      <c r="I17" s="1">
        <f t="shared" si="2"/>
        <v>17</v>
      </c>
    </row>
    <row r="18" spans="1:10">
      <c r="A18" s="1">
        <v>6</v>
      </c>
      <c r="B18" s="1">
        <v>16</v>
      </c>
      <c r="C18" s="1">
        <v>16</v>
      </c>
      <c r="D18" s="1">
        <v>120</v>
      </c>
      <c r="E18" s="1" t="b">
        <v>1</v>
      </c>
      <c r="G18" s="1">
        <f t="shared" si="0"/>
        <v>32</v>
      </c>
      <c r="H18" s="1">
        <f t="shared" si="1"/>
        <v>177</v>
      </c>
      <c r="I18" s="1">
        <f t="shared" si="2"/>
        <v>19</v>
      </c>
    </row>
    <row r="19" spans="1:10">
      <c r="A19" s="1">
        <v>7</v>
      </c>
      <c r="B19" s="1">
        <v>16</v>
      </c>
      <c r="C19" s="1">
        <v>0</v>
      </c>
      <c r="D19" s="1">
        <v>60</v>
      </c>
      <c r="E19" s="1" t="b">
        <v>0</v>
      </c>
      <c r="G19" s="1">
        <f t="shared" si="0"/>
        <v>8</v>
      </c>
      <c r="H19" s="1">
        <f t="shared" si="1"/>
        <v>185</v>
      </c>
      <c r="I19" s="1">
        <f t="shared" si="2"/>
        <v>20</v>
      </c>
    </row>
    <row r="20" spans="1:10">
      <c r="F20" s="1" t="s">
        <v>6</v>
      </c>
      <c r="G20" s="1">
        <f>SUM(G13:G19)</f>
        <v>185</v>
      </c>
    </row>
    <row r="21" spans="1:10">
      <c r="A21" s="5" t="s">
        <v>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1" t="s">
        <v>3</v>
      </c>
      <c r="B22" s="1" t="s">
        <v>5</v>
      </c>
    </row>
    <row r="23" spans="1:10" s="2" customFormat="1" ht="56">
      <c r="A23" s="2" t="s">
        <v>0</v>
      </c>
      <c r="B23" s="2" t="s">
        <v>17</v>
      </c>
      <c r="C23" s="2" t="s">
        <v>16</v>
      </c>
      <c r="D23" s="2" t="s">
        <v>15</v>
      </c>
      <c r="E23" s="2" t="s">
        <v>1</v>
      </c>
      <c r="F23" s="2" t="s">
        <v>2</v>
      </c>
      <c r="G23" s="2" t="s">
        <v>11</v>
      </c>
      <c r="H23" s="2" t="s">
        <v>10</v>
      </c>
      <c r="I23" s="2" t="s">
        <v>13</v>
      </c>
      <c r="J23" s="2" t="s">
        <v>12</v>
      </c>
    </row>
    <row r="24" spans="1:10">
      <c r="A24" s="1">
        <v>1</v>
      </c>
      <c r="B24" s="1">
        <v>0</v>
      </c>
      <c r="C24" s="1">
        <v>3</v>
      </c>
      <c r="D24" s="1">
        <v>30</v>
      </c>
      <c r="E24" s="1" t="b">
        <v>1</v>
      </c>
      <c r="G24" s="1">
        <f t="shared" ref="G24:G34" si="3">(B25+B24)/2*D24/60</f>
        <v>0.75</v>
      </c>
      <c r="H24" s="1">
        <f>G24</f>
        <v>0.75</v>
      </c>
      <c r="I24" s="1">
        <f>D24/60</f>
        <v>0.5</v>
      </c>
    </row>
    <row r="25" spans="1:10">
      <c r="A25" s="1">
        <v>2</v>
      </c>
      <c r="B25" s="1">
        <v>3</v>
      </c>
      <c r="C25" s="1">
        <v>6</v>
      </c>
      <c r="D25" s="1">
        <v>90</v>
      </c>
      <c r="E25" s="1" t="b">
        <v>1</v>
      </c>
      <c r="G25" s="1">
        <f t="shared" si="3"/>
        <v>6.75</v>
      </c>
      <c r="H25" s="1">
        <f t="shared" ref="H25:H34" si="4">H24+G25</f>
        <v>7.5</v>
      </c>
      <c r="I25" s="1">
        <f t="shared" ref="I25:I34" si="5">D25/60+I24</f>
        <v>2</v>
      </c>
    </row>
    <row r="26" spans="1:10">
      <c r="A26" s="1">
        <v>3</v>
      </c>
      <c r="B26" s="1">
        <v>6</v>
      </c>
      <c r="C26" s="1">
        <v>9</v>
      </c>
      <c r="D26" s="1">
        <v>180</v>
      </c>
      <c r="E26" s="1" t="b">
        <v>1</v>
      </c>
      <c r="G26" s="1">
        <f t="shared" si="3"/>
        <v>22.5</v>
      </c>
      <c r="H26" s="1">
        <f t="shared" si="4"/>
        <v>30</v>
      </c>
      <c r="I26" s="1">
        <f t="shared" si="5"/>
        <v>5</v>
      </c>
    </row>
    <row r="27" spans="1:10">
      <c r="A27" s="1">
        <v>4</v>
      </c>
      <c r="B27" s="1">
        <v>9</v>
      </c>
      <c r="C27" s="1">
        <v>9</v>
      </c>
      <c r="D27" s="1">
        <v>60</v>
      </c>
      <c r="E27" s="1" t="b">
        <v>1</v>
      </c>
      <c r="G27" s="1">
        <f t="shared" si="3"/>
        <v>9</v>
      </c>
      <c r="H27" s="1">
        <f t="shared" si="4"/>
        <v>39</v>
      </c>
      <c r="I27" s="1">
        <f t="shared" si="5"/>
        <v>6</v>
      </c>
    </row>
    <row r="28" spans="1:10">
      <c r="A28" s="1">
        <v>5</v>
      </c>
      <c r="B28" s="1">
        <v>9</v>
      </c>
      <c r="C28" s="1">
        <v>16</v>
      </c>
      <c r="D28" s="1">
        <v>60</v>
      </c>
      <c r="E28" s="1" t="b">
        <v>1</v>
      </c>
      <c r="G28" s="1">
        <f t="shared" si="3"/>
        <v>12.5</v>
      </c>
      <c r="H28" s="1">
        <f t="shared" si="4"/>
        <v>51.5</v>
      </c>
      <c r="I28" s="1">
        <f t="shared" si="5"/>
        <v>7</v>
      </c>
    </row>
    <row r="29" spans="1:10">
      <c r="A29" s="1">
        <v>6</v>
      </c>
      <c r="B29" s="1">
        <v>16</v>
      </c>
      <c r="C29" s="1">
        <v>16</v>
      </c>
      <c r="D29" s="1">
        <v>180</v>
      </c>
      <c r="E29" s="1" t="b">
        <v>1</v>
      </c>
      <c r="G29" s="1">
        <f t="shared" si="3"/>
        <v>48</v>
      </c>
      <c r="H29" s="1">
        <f t="shared" si="4"/>
        <v>99.5</v>
      </c>
      <c r="I29" s="1">
        <f t="shared" si="5"/>
        <v>10</v>
      </c>
    </row>
    <row r="30" spans="1:10">
      <c r="A30" s="1">
        <v>7</v>
      </c>
      <c r="B30" s="1">
        <v>16</v>
      </c>
      <c r="C30" s="1">
        <v>18</v>
      </c>
      <c r="D30" s="1">
        <v>180</v>
      </c>
      <c r="E30" s="1" t="b">
        <v>1</v>
      </c>
      <c r="G30" s="1">
        <f t="shared" si="3"/>
        <v>51</v>
      </c>
      <c r="H30" s="1">
        <f t="shared" si="4"/>
        <v>150.5</v>
      </c>
      <c r="I30" s="1">
        <f t="shared" si="5"/>
        <v>13</v>
      </c>
    </row>
    <row r="31" spans="1:10">
      <c r="A31" s="1">
        <v>8</v>
      </c>
      <c r="B31" s="1">
        <v>18</v>
      </c>
      <c r="C31" s="1">
        <v>18</v>
      </c>
      <c r="D31" s="1">
        <v>120</v>
      </c>
      <c r="E31" s="1" t="b">
        <v>1</v>
      </c>
      <c r="G31" s="1">
        <f t="shared" si="3"/>
        <v>36</v>
      </c>
      <c r="H31" s="1">
        <f t="shared" si="4"/>
        <v>186.5</v>
      </c>
      <c r="I31" s="1">
        <f t="shared" si="5"/>
        <v>15</v>
      </c>
    </row>
    <row r="32" spans="1:10">
      <c r="A32" s="1">
        <v>9</v>
      </c>
      <c r="B32" s="1">
        <v>18</v>
      </c>
      <c r="C32" s="1">
        <v>20</v>
      </c>
      <c r="D32" s="1">
        <v>180</v>
      </c>
      <c r="E32" s="1" t="b">
        <v>1</v>
      </c>
      <c r="G32" s="1">
        <f t="shared" si="3"/>
        <v>57</v>
      </c>
      <c r="H32" s="1">
        <f t="shared" si="4"/>
        <v>243.5</v>
      </c>
      <c r="I32" s="1">
        <f t="shared" si="5"/>
        <v>18</v>
      </c>
    </row>
    <row r="33" spans="1:10">
      <c r="A33" s="1">
        <v>10</v>
      </c>
      <c r="B33" s="1">
        <v>20</v>
      </c>
      <c r="C33" s="1">
        <v>20</v>
      </c>
      <c r="D33" s="1">
        <v>120</v>
      </c>
      <c r="E33" s="1" t="b">
        <v>1</v>
      </c>
      <c r="G33" s="1">
        <f t="shared" si="3"/>
        <v>38</v>
      </c>
      <c r="H33" s="1">
        <f t="shared" si="4"/>
        <v>281.5</v>
      </c>
      <c r="I33" s="1">
        <f t="shared" si="5"/>
        <v>20</v>
      </c>
    </row>
    <row r="34" spans="1:10">
      <c r="A34" s="1">
        <v>11</v>
      </c>
      <c r="B34" s="1">
        <v>18</v>
      </c>
      <c r="C34" s="1">
        <v>0</v>
      </c>
      <c r="D34" s="1">
        <v>60</v>
      </c>
      <c r="E34" s="1" t="b">
        <v>0</v>
      </c>
      <c r="G34" s="1">
        <f t="shared" si="3"/>
        <v>9</v>
      </c>
      <c r="H34" s="1">
        <f t="shared" si="4"/>
        <v>290.5</v>
      </c>
      <c r="I34" s="1">
        <f t="shared" si="5"/>
        <v>21</v>
      </c>
    </row>
    <row r="35" spans="1:10">
      <c r="F35" s="1" t="s">
        <v>6</v>
      </c>
      <c r="G35" s="1">
        <f>SUM(G24:G34)</f>
        <v>290.5</v>
      </c>
    </row>
    <row r="36" spans="1:10">
      <c r="A36" s="6" t="s">
        <v>14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1" t="s">
        <v>3</v>
      </c>
      <c r="B37" s="1" t="s">
        <v>5</v>
      </c>
    </row>
    <row r="38" spans="1:10" s="2" customFormat="1" ht="56">
      <c r="A38" s="2" t="s">
        <v>0</v>
      </c>
      <c r="B38" s="2" t="s">
        <v>17</v>
      </c>
      <c r="C38" s="2" t="s">
        <v>16</v>
      </c>
      <c r="D38" s="2" t="s">
        <v>15</v>
      </c>
      <c r="E38" s="2" t="s">
        <v>1</v>
      </c>
      <c r="F38" s="2" t="s">
        <v>2</v>
      </c>
      <c r="G38" s="2" t="s">
        <v>11</v>
      </c>
      <c r="H38" s="2" t="s">
        <v>10</v>
      </c>
      <c r="I38" s="2" t="s">
        <v>13</v>
      </c>
      <c r="J38" s="2" t="s">
        <v>12</v>
      </c>
    </row>
    <row r="39" spans="1:10">
      <c r="A39" s="1">
        <v>1</v>
      </c>
      <c r="B39" s="1">
        <v>0</v>
      </c>
      <c r="C39" s="1">
        <v>6</v>
      </c>
      <c r="D39" s="1">
        <v>120</v>
      </c>
      <c r="E39" s="1" t="b">
        <v>1</v>
      </c>
      <c r="G39" s="1">
        <f>(B40+B39)/2*D39/60</f>
        <v>6</v>
      </c>
      <c r="H39" s="1">
        <f>G39</f>
        <v>6</v>
      </c>
      <c r="I39" s="1">
        <f>D39/60</f>
        <v>2</v>
      </c>
    </row>
    <row r="40" spans="1:10">
      <c r="A40" s="1">
        <v>2</v>
      </c>
      <c r="B40" s="1">
        <v>6</v>
      </c>
      <c r="C40" s="1">
        <v>13</v>
      </c>
      <c r="D40" s="1">
        <v>720</v>
      </c>
      <c r="E40" s="1" t="b">
        <v>1</v>
      </c>
      <c r="G40" s="1">
        <f t="shared" ref="G40:G61" si="6">(B41+B40)/2*D40/60</f>
        <v>114</v>
      </c>
      <c r="H40" s="1">
        <f t="shared" ref="H40:H61" si="7">H39+G40</f>
        <v>120</v>
      </c>
      <c r="I40" s="1">
        <f t="shared" ref="I40:I61" si="8">D40/60+I39</f>
        <v>14</v>
      </c>
    </row>
    <row r="41" spans="1:10">
      <c r="A41" s="1">
        <v>3</v>
      </c>
      <c r="B41" s="1">
        <v>13</v>
      </c>
      <c r="C41" s="1">
        <v>13</v>
      </c>
      <c r="D41" s="1">
        <v>360</v>
      </c>
      <c r="E41" s="1" t="b">
        <v>1</v>
      </c>
      <c r="G41" s="1">
        <f t="shared" si="6"/>
        <v>78</v>
      </c>
      <c r="H41" s="1">
        <f t="shared" si="7"/>
        <v>198</v>
      </c>
      <c r="I41" s="1">
        <f t="shared" si="8"/>
        <v>20</v>
      </c>
    </row>
    <row r="42" spans="1:10">
      <c r="A42" s="1">
        <v>4</v>
      </c>
      <c r="B42" s="1">
        <v>13</v>
      </c>
      <c r="C42" s="1">
        <v>14</v>
      </c>
      <c r="D42" s="1">
        <v>30</v>
      </c>
      <c r="E42" s="1" t="b">
        <v>1</v>
      </c>
      <c r="G42" s="1">
        <f t="shared" si="6"/>
        <v>6.75</v>
      </c>
      <c r="H42" s="1">
        <f t="shared" si="7"/>
        <v>204.75</v>
      </c>
      <c r="I42" s="1">
        <f t="shared" si="8"/>
        <v>20.5</v>
      </c>
    </row>
    <row r="43" spans="1:10">
      <c r="A43" s="1">
        <v>5</v>
      </c>
      <c r="B43" s="1">
        <v>14</v>
      </c>
      <c r="C43" s="1">
        <v>14</v>
      </c>
      <c r="D43" s="1">
        <v>360</v>
      </c>
      <c r="E43" s="1" t="b">
        <v>1</v>
      </c>
      <c r="G43" s="1">
        <f t="shared" si="6"/>
        <v>84</v>
      </c>
      <c r="H43" s="1">
        <f t="shared" si="7"/>
        <v>288.75</v>
      </c>
      <c r="I43" s="1">
        <f t="shared" si="8"/>
        <v>26.5</v>
      </c>
    </row>
    <row r="44" spans="1:10">
      <c r="A44" s="1">
        <v>6</v>
      </c>
      <c r="B44" s="1">
        <v>14</v>
      </c>
      <c r="C44" s="1">
        <v>15</v>
      </c>
      <c r="D44" s="1">
        <v>30</v>
      </c>
      <c r="E44" s="1" t="b">
        <v>1</v>
      </c>
      <c r="G44" s="1">
        <f t="shared" si="6"/>
        <v>7.25</v>
      </c>
      <c r="H44" s="1">
        <f t="shared" si="7"/>
        <v>296</v>
      </c>
      <c r="I44" s="1">
        <f t="shared" si="8"/>
        <v>27</v>
      </c>
    </row>
    <row r="45" spans="1:10">
      <c r="A45" s="1">
        <v>7</v>
      </c>
      <c r="B45" s="1">
        <v>15</v>
      </c>
      <c r="C45" s="1">
        <v>15</v>
      </c>
      <c r="D45" s="1">
        <v>360</v>
      </c>
      <c r="E45" s="1" t="b">
        <v>1</v>
      </c>
      <c r="G45" s="1">
        <f t="shared" si="6"/>
        <v>90</v>
      </c>
      <c r="H45" s="1">
        <f t="shared" si="7"/>
        <v>386</v>
      </c>
      <c r="I45" s="1">
        <f t="shared" si="8"/>
        <v>33</v>
      </c>
    </row>
    <row r="46" spans="1:10">
      <c r="A46" s="1">
        <v>8</v>
      </c>
      <c r="B46" s="1">
        <v>15</v>
      </c>
      <c r="C46" s="1">
        <v>16</v>
      </c>
      <c r="D46" s="1">
        <v>30</v>
      </c>
      <c r="E46" s="1" t="b">
        <v>1</v>
      </c>
      <c r="G46" s="1">
        <f t="shared" si="6"/>
        <v>7.75</v>
      </c>
      <c r="H46" s="1">
        <f t="shared" si="7"/>
        <v>393.75</v>
      </c>
      <c r="I46" s="1">
        <f t="shared" si="8"/>
        <v>33.5</v>
      </c>
    </row>
    <row r="47" spans="1:10">
      <c r="A47" s="1">
        <v>9</v>
      </c>
      <c r="B47" s="1">
        <v>16</v>
      </c>
      <c r="C47" s="1">
        <v>16</v>
      </c>
      <c r="D47" s="1">
        <v>720</v>
      </c>
      <c r="E47" s="1" t="b">
        <v>1</v>
      </c>
      <c r="G47" s="1">
        <f>(B48+B47)/2*D47/60</f>
        <v>192</v>
      </c>
      <c r="H47" s="1">
        <f t="shared" si="7"/>
        <v>585.75</v>
      </c>
      <c r="I47" s="1">
        <f t="shared" si="8"/>
        <v>45.5</v>
      </c>
    </row>
    <row r="48" spans="1:10">
      <c r="A48" s="1">
        <v>10</v>
      </c>
      <c r="B48" s="1">
        <v>16</v>
      </c>
      <c r="C48" s="1">
        <v>17</v>
      </c>
      <c r="D48" s="1">
        <v>30</v>
      </c>
      <c r="E48" s="1" t="b">
        <v>1</v>
      </c>
      <c r="G48" s="1">
        <f t="shared" si="6"/>
        <v>8.25</v>
      </c>
      <c r="H48" s="1">
        <f t="shared" si="7"/>
        <v>594</v>
      </c>
      <c r="I48" s="1">
        <f t="shared" si="8"/>
        <v>46</v>
      </c>
    </row>
    <row r="49" spans="1:10">
      <c r="A49" s="1">
        <v>11</v>
      </c>
      <c r="B49" s="1">
        <v>17</v>
      </c>
      <c r="C49" s="1">
        <v>17</v>
      </c>
      <c r="D49" s="1">
        <v>720</v>
      </c>
      <c r="E49" s="1" t="b">
        <v>1</v>
      </c>
      <c r="G49" s="1">
        <f t="shared" si="6"/>
        <v>204</v>
      </c>
      <c r="H49" s="1">
        <f t="shared" si="7"/>
        <v>798</v>
      </c>
      <c r="I49" s="1">
        <f t="shared" si="8"/>
        <v>58</v>
      </c>
    </row>
    <row r="50" spans="1:10">
      <c r="A50" s="1">
        <v>12</v>
      </c>
      <c r="B50" s="1">
        <v>17</v>
      </c>
      <c r="C50" s="1">
        <v>18</v>
      </c>
      <c r="D50" s="1">
        <v>60</v>
      </c>
      <c r="E50" s="1" t="b">
        <v>1</v>
      </c>
      <c r="G50" s="1">
        <f t="shared" si="6"/>
        <v>17.5</v>
      </c>
      <c r="H50" s="1">
        <f t="shared" si="7"/>
        <v>815.5</v>
      </c>
      <c r="I50" s="1">
        <f t="shared" si="8"/>
        <v>59</v>
      </c>
      <c r="J50" s="1">
        <f t="shared" ref="J50:J61" si="9">I50/60</f>
        <v>0.98333333333333328</v>
      </c>
    </row>
    <row r="51" spans="1:10">
      <c r="A51" s="1">
        <v>13</v>
      </c>
      <c r="B51" s="1">
        <v>18</v>
      </c>
      <c r="C51" s="1">
        <v>18</v>
      </c>
      <c r="D51" s="1">
        <v>720</v>
      </c>
      <c r="E51" s="1" t="b">
        <v>1</v>
      </c>
      <c r="G51" s="1">
        <f t="shared" si="6"/>
        <v>216</v>
      </c>
      <c r="H51" s="1">
        <f t="shared" si="7"/>
        <v>1031.5</v>
      </c>
      <c r="I51" s="1">
        <f t="shared" si="8"/>
        <v>71</v>
      </c>
      <c r="J51" s="1">
        <f t="shared" si="9"/>
        <v>1.1833333333333333</v>
      </c>
    </row>
    <row r="52" spans="1:10">
      <c r="A52" s="1">
        <v>14</v>
      </c>
      <c r="B52" s="1">
        <v>18</v>
      </c>
      <c r="C52" s="1">
        <v>19</v>
      </c>
      <c r="D52" s="1">
        <v>60</v>
      </c>
      <c r="E52" s="1" t="b">
        <v>1</v>
      </c>
      <c r="G52" s="1">
        <f t="shared" si="6"/>
        <v>18.5</v>
      </c>
      <c r="H52" s="1">
        <f t="shared" si="7"/>
        <v>1050</v>
      </c>
      <c r="I52" s="1">
        <f t="shared" si="8"/>
        <v>72</v>
      </c>
      <c r="J52" s="1">
        <f t="shared" si="9"/>
        <v>1.2</v>
      </c>
    </row>
    <row r="53" spans="1:10">
      <c r="A53" s="1">
        <v>15</v>
      </c>
      <c r="B53" s="1">
        <v>19</v>
      </c>
      <c r="C53" s="1">
        <v>19</v>
      </c>
      <c r="D53" s="1">
        <v>720</v>
      </c>
      <c r="E53" s="1" t="b">
        <v>1</v>
      </c>
      <c r="G53" s="1">
        <f t="shared" si="6"/>
        <v>228</v>
      </c>
      <c r="H53" s="1">
        <f t="shared" si="7"/>
        <v>1278</v>
      </c>
      <c r="I53" s="1">
        <f t="shared" si="8"/>
        <v>84</v>
      </c>
      <c r="J53" s="1">
        <f t="shared" si="9"/>
        <v>1.4</v>
      </c>
    </row>
    <row r="54" spans="1:10">
      <c r="A54" s="1">
        <v>16</v>
      </c>
      <c r="B54" s="1">
        <v>19</v>
      </c>
      <c r="C54" s="1">
        <v>20</v>
      </c>
      <c r="D54" s="1">
        <v>180</v>
      </c>
      <c r="E54" s="1" t="b">
        <v>1</v>
      </c>
      <c r="G54" s="1">
        <f t="shared" si="6"/>
        <v>58.5</v>
      </c>
      <c r="H54" s="1">
        <f t="shared" si="7"/>
        <v>1336.5</v>
      </c>
      <c r="I54" s="1">
        <f t="shared" si="8"/>
        <v>87</v>
      </c>
      <c r="J54" s="1">
        <f t="shared" si="9"/>
        <v>1.45</v>
      </c>
    </row>
    <row r="55" spans="1:10">
      <c r="A55" s="1">
        <v>17</v>
      </c>
      <c r="B55" s="1">
        <v>20</v>
      </c>
      <c r="C55" s="1">
        <v>20</v>
      </c>
      <c r="D55" s="1">
        <v>999</v>
      </c>
      <c r="E55" s="1" t="b">
        <v>1</v>
      </c>
      <c r="G55" s="1">
        <f t="shared" si="6"/>
        <v>333</v>
      </c>
      <c r="H55" s="1">
        <f t="shared" si="7"/>
        <v>1669.5</v>
      </c>
      <c r="I55" s="1">
        <f t="shared" si="8"/>
        <v>103.65</v>
      </c>
      <c r="J55" s="1">
        <f t="shared" si="9"/>
        <v>1.7275</v>
      </c>
    </row>
    <row r="56" spans="1:10">
      <c r="A56" s="1">
        <v>18</v>
      </c>
      <c r="B56" s="1">
        <v>20</v>
      </c>
      <c r="C56" s="1">
        <v>20</v>
      </c>
      <c r="D56" s="1">
        <v>999</v>
      </c>
      <c r="E56" s="1" t="b">
        <v>1</v>
      </c>
      <c r="G56" s="1">
        <f t="shared" si="6"/>
        <v>333</v>
      </c>
      <c r="H56" s="1">
        <f t="shared" si="7"/>
        <v>2002.5</v>
      </c>
      <c r="I56" s="1">
        <f t="shared" si="8"/>
        <v>120.30000000000001</v>
      </c>
      <c r="J56" s="1">
        <f t="shared" si="9"/>
        <v>2.0050000000000003</v>
      </c>
    </row>
    <row r="57" spans="1:10">
      <c r="A57" s="1">
        <v>19</v>
      </c>
      <c r="B57" s="1">
        <v>20</v>
      </c>
      <c r="C57" s="1">
        <v>20</v>
      </c>
      <c r="D57" s="1">
        <v>999</v>
      </c>
      <c r="E57" s="1" t="b">
        <v>1</v>
      </c>
      <c r="G57" s="1">
        <f t="shared" si="6"/>
        <v>333</v>
      </c>
      <c r="H57" s="1">
        <f t="shared" si="7"/>
        <v>2335.5</v>
      </c>
      <c r="I57" s="1">
        <f t="shared" si="8"/>
        <v>136.95000000000002</v>
      </c>
      <c r="J57" s="1">
        <f t="shared" si="9"/>
        <v>2.2825000000000002</v>
      </c>
    </row>
    <row r="58" spans="1:10">
      <c r="A58" s="1">
        <v>20</v>
      </c>
      <c r="B58" s="1">
        <v>20</v>
      </c>
      <c r="C58" s="1">
        <v>21</v>
      </c>
      <c r="D58" s="1">
        <v>999</v>
      </c>
      <c r="E58" s="1" t="b">
        <v>1</v>
      </c>
      <c r="G58" s="1">
        <f t="shared" si="6"/>
        <v>341.32499999999999</v>
      </c>
      <c r="H58" s="1">
        <f t="shared" si="7"/>
        <v>2676.8249999999998</v>
      </c>
      <c r="I58" s="1">
        <f t="shared" si="8"/>
        <v>153.60000000000002</v>
      </c>
      <c r="J58" s="1">
        <f t="shared" si="9"/>
        <v>2.5600000000000005</v>
      </c>
    </row>
    <row r="59" spans="1:10">
      <c r="A59" s="1">
        <v>21</v>
      </c>
      <c r="B59" s="1">
        <v>21</v>
      </c>
      <c r="C59" s="1">
        <v>21</v>
      </c>
      <c r="D59" s="1">
        <v>999</v>
      </c>
      <c r="E59" s="1" t="b">
        <v>1</v>
      </c>
      <c r="G59" s="1">
        <f t="shared" si="6"/>
        <v>349.65</v>
      </c>
      <c r="H59" s="1">
        <f t="shared" si="7"/>
        <v>3026.4749999999999</v>
      </c>
      <c r="I59" s="1">
        <f t="shared" si="8"/>
        <v>170.25000000000003</v>
      </c>
      <c r="J59" s="1">
        <f t="shared" si="9"/>
        <v>2.8375000000000004</v>
      </c>
    </row>
    <row r="60" spans="1:10">
      <c r="A60" s="1">
        <v>22</v>
      </c>
      <c r="B60" s="1">
        <v>21</v>
      </c>
      <c r="C60" s="1">
        <v>21</v>
      </c>
      <c r="D60" s="1">
        <v>999</v>
      </c>
      <c r="E60" s="1" t="b">
        <v>1</v>
      </c>
      <c r="G60" s="1">
        <f t="shared" si="6"/>
        <v>349.65</v>
      </c>
      <c r="H60" s="1">
        <f t="shared" si="7"/>
        <v>3376.125</v>
      </c>
      <c r="I60" s="1">
        <f t="shared" si="8"/>
        <v>186.90000000000003</v>
      </c>
      <c r="J60" s="1">
        <f t="shared" si="9"/>
        <v>3.1150000000000007</v>
      </c>
    </row>
    <row r="61" spans="1:10">
      <c r="A61" s="1">
        <v>23</v>
      </c>
      <c r="B61" s="1">
        <v>21</v>
      </c>
      <c r="C61" s="1">
        <v>22</v>
      </c>
      <c r="D61" s="1">
        <v>999</v>
      </c>
      <c r="E61" s="1" t="b">
        <v>1</v>
      </c>
      <c r="G61" s="1">
        <f t="shared" si="6"/>
        <v>357.97500000000002</v>
      </c>
      <c r="H61" s="1">
        <f t="shared" si="7"/>
        <v>3734.1</v>
      </c>
      <c r="I61" s="1">
        <f t="shared" si="8"/>
        <v>203.55000000000004</v>
      </c>
      <c r="J61" s="1">
        <f t="shared" si="9"/>
        <v>3.3925000000000005</v>
      </c>
    </row>
    <row r="62" spans="1:10">
      <c r="A62" s="1">
        <v>24</v>
      </c>
      <c r="B62" s="1">
        <v>22</v>
      </c>
      <c r="C62" s="1">
        <v>22</v>
      </c>
      <c r="D62" s="1">
        <v>999</v>
      </c>
      <c r="E62" s="1" t="b">
        <v>1</v>
      </c>
      <c r="G62" s="1">
        <f t="shared" ref="G62:G73" si="10">(B63+B62)/2*D62/60</f>
        <v>366.3</v>
      </c>
      <c r="H62" s="1">
        <f t="shared" ref="H62:H73" si="11">H61+G62</f>
        <v>4100.3999999999996</v>
      </c>
      <c r="I62" s="1">
        <f t="shared" ref="I62:I73" si="12">D62/60+I61</f>
        <v>220.20000000000005</v>
      </c>
      <c r="J62" s="1">
        <f t="shared" ref="J62:J73" si="13">I62/60</f>
        <v>3.6700000000000008</v>
      </c>
    </row>
    <row r="63" spans="1:10">
      <c r="A63" s="1">
        <v>25</v>
      </c>
      <c r="B63" s="1">
        <v>22</v>
      </c>
      <c r="C63" s="1">
        <v>22</v>
      </c>
      <c r="D63" s="1">
        <v>999</v>
      </c>
      <c r="E63" s="1" t="b">
        <v>1</v>
      </c>
      <c r="G63" s="1">
        <f t="shared" si="10"/>
        <v>366.3</v>
      </c>
      <c r="H63" s="1">
        <f t="shared" si="11"/>
        <v>4466.7</v>
      </c>
      <c r="I63" s="1">
        <f t="shared" si="12"/>
        <v>236.85000000000005</v>
      </c>
      <c r="J63" s="1">
        <f t="shared" si="13"/>
        <v>3.9475000000000007</v>
      </c>
    </row>
    <row r="64" spans="1:10">
      <c r="A64" s="1">
        <v>26</v>
      </c>
      <c r="B64" s="1">
        <v>22</v>
      </c>
      <c r="C64" s="1">
        <v>23</v>
      </c>
      <c r="D64" s="1">
        <v>999</v>
      </c>
      <c r="E64" s="1" t="b">
        <v>1</v>
      </c>
      <c r="G64" s="1">
        <f t="shared" si="10"/>
        <v>374.625</v>
      </c>
      <c r="H64" s="1">
        <f t="shared" si="11"/>
        <v>4841.3249999999998</v>
      </c>
      <c r="I64" s="1">
        <f t="shared" si="12"/>
        <v>253.50000000000006</v>
      </c>
      <c r="J64" s="1">
        <f t="shared" si="13"/>
        <v>4.2250000000000005</v>
      </c>
    </row>
    <row r="65" spans="1:10">
      <c r="A65" s="1">
        <v>27</v>
      </c>
      <c r="B65" s="1">
        <v>23</v>
      </c>
      <c r="C65" s="1">
        <v>23</v>
      </c>
      <c r="D65" s="1">
        <v>999</v>
      </c>
      <c r="E65" s="1" t="b">
        <v>1</v>
      </c>
      <c r="G65" s="1">
        <f t="shared" si="10"/>
        <v>382.95</v>
      </c>
      <c r="H65" s="1">
        <f t="shared" si="11"/>
        <v>5224.2749999999996</v>
      </c>
      <c r="I65" s="1">
        <f t="shared" si="12"/>
        <v>270.15000000000003</v>
      </c>
      <c r="J65" s="1">
        <f t="shared" si="13"/>
        <v>4.5025000000000004</v>
      </c>
    </row>
    <row r="66" spans="1:10">
      <c r="A66" s="1">
        <v>28</v>
      </c>
      <c r="B66" s="1">
        <v>23</v>
      </c>
      <c r="C66" s="1">
        <v>23</v>
      </c>
      <c r="D66" s="1">
        <v>999</v>
      </c>
      <c r="E66" s="1" t="b">
        <v>1</v>
      </c>
      <c r="G66" s="1">
        <f t="shared" si="10"/>
        <v>382.95</v>
      </c>
      <c r="H66" s="1">
        <f t="shared" si="11"/>
        <v>5607.2249999999995</v>
      </c>
      <c r="I66" s="1">
        <f t="shared" si="12"/>
        <v>286.8</v>
      </c>
      <c r="J66" s="1">
        <f t="shared" si="13"/>
        <v>4.78</v>
      </c>
    </row>
    <row r="67" spans="1:10">
      <c r="A67" s="1">
        <v>29</v>
      </c>
      <c r="B67" s="1">
        <v>23</v>
      </c>
      <c r="C67" s="1">
        <v>24</v>
      </c>
      <c r="D67" s="1">
        <v>999</v>
      </c>
      <c r="E67" s="1" t="b">
        <v>1</v>
      </c>
      <c r="G67" s="1">
        <f t="shared" si="10"/>
        <v>391.27499999999998</v>
      </c>
      <c r="H67" s="1">
        <f t="shared" si="11"/>
        <v>5998.4999999999991</v>
      </c>
      <c r="I67" s="1">
        <f t="shared" si="12"/>
        <v>303.45</v>
      </c>
      <c r="J67" s="1">
        <f t="shared" si="13"/>
        <v>5.0575000000000001</v>
      </c>
    </row>
    <row r="68" spans="1:10">
      <c r="A68" s="1">
        <v>30</v>
      </c>
      <c r="B68" s="1">
        <v>24</v>
      </c>
      <c r="C68" s="1">
        <v>24</v>
      </c>
      <c r="D68" s="1">
        <v>999</v>
      </c>
      <c r="E68" s="1" t="b">
        <v>1</v>
      </c>
      <c r="G68" s="1">
        <f t="shared" si="10"/>
        <v>399.6</v>
      </c>
      <c r="H68" s="1">
        <f t="shared" si="11"/>
        <v>6398.0999999999995</v>
      </c>
      <c r="I68" s="1">
        <f t="shared" si="12"/>
        <v>320.09999999999997</v>
      </c>
      <c r="J68" s="1">
        <f t="shared" si="13"/>
        <v>5.3349999999999991</v>
      </c>
    </row>
    <row r="69" spans="1:10">
      <c r="A69" s="1">
        <v>31</v>
      </c>
      <c r="B69" s="1">
        <v>24</v>
      </c>
      <c r="C69" s="1">
        <v>24</v>
      </c>
      <c r="D69" s="1">
        <v>999</v>
      </c>
      <c r="E69" s="1" t="b">
        <v>1</v>
      </c>
      <c r="G69" s="1">
        <f t="shared" si="10"/>
        <v>399.6</v>
      </c>
      <c r="H69" s="1">
        <f t="shared" si="11"/>
        <v>6797.7</v>
      </c>
      <c r="I69" s="1">
        <f t="shared" si="12"/>
        <v>336.74999999999994</v>
      </c>
      <c r="J69" s="1">
        <f t="shared" si="13"/>
        <v>5.6124999999999989</v>
      </c>
    </row>
    <row r="70" spans="1:10">
      <c r="A70" s="1">
        <v>32</v>
      </c>
      <c r="B70" s="1">
        <v>24</v>
      </c>
      <c r="C70" s="1">
        <v>24</v>
      </c>
      <c r="D70" s="1">
        <v>999</v>
      </c>
      <c r="E70" s="1" t="b">
        <v>1</v>
      </c>
      <c r="G70" s="1">
        <f t="shared" si="10"/>
        <v>399.6</v>
      </c>
      <c r="H70" s="1">
        <f t="shared" si="11"/>
        <v>7197.3</v>
      </c>
      <c r="I70" s="1">
        <f t="shared" si="12"/>
        <v>353.39999999999992</v>
      </c>
      <c r="J70" s="1">
        <f t="shared" si="13"/>
        <v>5.8899999999999988</v>
      </c>
    </row>
    <row r="71" spans="1:10">
      <c r="A71" s="1">
        <v>33</v>
      </c>
      <c r="B71" s="1">
        <v>24</v>
      </c>
      <c r="C71" s="1">
        <v>18</v>
      </c>
      <c r="D71" s="1">
        <v>120</v>
      </c>
      <c r="E71" s="1" t="b">
        <v>0</v>
      </c>
      <c r="G71" s="1">
        <f t="shared" si="10"/>
        <v>42</v>
      </c>
      <c r="H71" s="1">
        <f t="shared" si="11"/>
        <v>7239.3</v>
      </c>
      <c r="I71" s="1">
        <f t="shared" si="12"/>
        <v>355.39999999999992</v>
      </c>
      <c r="J71" s="1">
        <f t="shared" si="13"/>
        <v>5.923333333333332</v>
      </c>
    </row>
    <row r="72" spans="1:10">
      <c r="A72" s="1">
        <v>34</v>
      </c>
      <c r="B72" s="1">
        <v>18</v>
      </c>
      <c r="C72" s="1">
        <v>6</v>
      </c>
      <c r="D72" s="1">
        <v>120</v>
      </c>
      <c r="E72" s="1" t="b">
        <v>0</v>
      </c>
      <c r="G72" s="1">
        <f t="shared" si="10"/>
        <v>24</v>
      </c>
      <c r="H72" s="1">
        <f t="shared" si="11"/>
        <v>7263.3</v>
      </c>
      <c r="I72" s="1">
        <f t="shared" si="12"/>
        <v>357.39999999999992</v>
      </c>
      <c r="J72" s="1">
        <f t="shared" si="13"/>
        <v>5.9566666666666652</v>
      </c>
    </row>
    <row r="73" spans="1:10">
      <c r="A73" s="1">
        <v>35</v>
      </c>
      <c r="B73" s="1">
        <v>6</v>
      </c>
      <c r="C73" s="1">
        <v>0</v>
      </c>
      <c r="D73" s="1">
        <v>120</v>
      </c>
      <c r="E73" s="1" t="b">
        <v>0</v>
      </c>
      <c r="G73" s="1">
        <f t="shared" si="10"/>
        <v>6</v>
      </c>
      <c r="H73" s="1">
        <f t="shared" si="11"/>
        <v>7269.3</v>
      </c>
      <c r="I73" s="1">
        <f t="shared" si="12"/>
        <v>359.39999999999992</v>
      </c>
      <c r="J73" s="1">
        <f t="shared" si="13"/>
        <v>5.9899999999999984</v>
      </c>
    </row>
    <row r="74" spans="1:10">
      <c r="F74" s="1" t="s">
        <v>6</v>
      </c>
      <c r="G74" s="1">
        <f>SUM(G39:G73)</f>
        <v>7269.3</v>
      </c>
    </row>
  </sheetData>
  <mergeCells count="4">
    <mergeCell ref="A1:J1"/>
    <mergeCell ref="A10:J10"/>
    <mergeCell ref="A21:J21"/>
    <mergeCell ref="A36:J36"/>
  </mergeCells>
  <phoneticPr fontId="18" type="noConversion"/>
  <printOptions gridLines="1"/>
  <pageMargins left="0.25" right="0.25" top="0.75" bottom="0.75" header="0.3" footer="0.3"/>
  <pageSetup scale="61" fitToHeight="2" orientation="landscape" horizontalDpi="4294967292" verticalDpi="4294967292"/>
  <headerFooter>
    <oddFooter>&amp;L&amp;"Calibri,Regular"&amp;K000000Exercise Endurance_x000D_Pilot Final Day -Alternative Protocol</oddFooter>
  </headerFooter>
  <extLst>
    <ext xmlns:mx="http://schemas.microsoft.com/office/mac/excel/2008/main" uri="{64002731-A6B0-56B0-2670-7721B7C09600}">
      <mx:PLV Mode="0" OnePage="0" WScale="13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Treadmill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Hua, Kunjie</dc:creator>
  <cp:lastModifiedBy>Molly Bogue</cp:lastModifiedBy>
  <cp:lastPrinted>2015-02-11T14:56:33Z</cp:lastPrinted>
  <dcterms:created xsi:type="dcterms:W3CDTF">2012-12-03T13:27:01Z</dcterms:created>
  <dcterms:modified xsi:type="dcterms:W3CDTF">2017-09-28T15:53:15Z</dcterms:modified>
</cp:coreProperties>
</file>